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 calcMode="manual" calcCompleted="0" calcOnSave="0"/>
</workbook>
</file>

<file path=xl/calcChain.xml><?xml version="1.0" encoding="utf-8"?>
<calcChain xmlns="http://schemas.openxmlformats.org/spreadsheetml/2006/main">
  <c r="E92" i="1" l="1"/>
  <c r="E78" i="1"/>
  <c r="D92" i="1"/>
  <c r="D78" i="1"/>
  <c r="E111" i="1" l="1"/>
  <c r="E106" i="1"/>
  <c r="D111" i="1"/>
  <c r="D106" i="1"/>
  <c r="D4" i="1" l="1"/>
  <c r="E4" i="1"/>
  <c r="D6" i="1"/>
  <c r="E6" i="1"/>
  <c r="D8" i="1"/>
  <c r="E8" i="1"/>
  <c r="D10" i="1"/>
  <c r="E10" i="1"/>
  <c r="D12" i="1"/>
  <c r="E12" i="1"/>
  <c r="D14" i="1"/>
  <c r="E14" i="1"/>
  <c r="D17" i="1"/>
  <c r="E17" i="1"/>
  <c r="D20" i="1"/>
  <c r="E20" i="1"/>
  <c r="D23" i="1"/>
  <c r="E23" i="1"/>
  <c r="D26" i="1"/>
  <c r="E26" i="1"/>
  <c r="D29" i="1"/>
  <c r="E29" i="1"/>
  <c r="D34" i="1"/>
  <c r="E34" i="1"/>
  <c r="D40" i="1"/>
  <c r="E40" i="1"/>
  <c r="D48" i="1"/>
  <c r="E48" i="1"/>
  <c r="D54" i="1"/>
  <c r="E54" i="1"/>
  <c r="D63" i="1"/>
  <c r="E63" i="1"/>
  <c r="D67" i="1"/>
  <c r="E67" i="1"/>
  <c r="D69" i="1"/>
  <c r="E69" i="1"/>
  <c r="D74" i="1"/>
  <c r="E74" i="1"/>
  <c r="D90" i="1"/>
  <c r="E90" i="1"/>
  <c r="D121" i="1"/>
  <c r="G121" i="1"/>
  <c r="C121" i="1" l="1"/>
</calcChain>
</file>

<file path=xl/sharedStrings.xml><?xml version="1.0" encoding="utf-8"?>
<sst xmlns="http://schemas.openxmlformats.org/spreadsheetml/2006/main" count="136" uniqueCount="127">
  <si>
    <t>Volebné obvody</t>
  </si>
  <si>
    <t>POČET OBYV. za obvod</t>
  </si>
  <si>
    <t>VO1</t>
  </si>
  <si>
    <t>Bratislava - Staré Mesto</t>
  </si>
  <si>
    <t>VO2</t>
  </si>
  <si>
    <t>Bratislava - Ružinov</t>
  </si>
  <si>
    <t>Bratislava - Vrakuňa</t>
  </si>
  <si>
    <t>VO3</t>
  </si>
  <si>
    <t>Bratislava - Pod. Biskupice</t>
  </si>
  <si>
    <t>VO4</t>
  </si>
  <si>
    <t>Bratislava - Nové Mesto</t>
  </si>
  <si>
    <t>VO5</t>
  </si>
  <si>
    <t>Bratislava - Rača</t>
  </si>
  <si>
    <t>Bratislava - Vajnory</t>
  </si>
  <si>
    <t>VO6</t>
  </si>
  <si>
    <t>Bratislava - Karlova Ves</t>
  </si>
  <si>
    <t>Bratislava - Devín</t>
  </si>
  <si>
    <t>Bratislava - DNV</t>
  </si>
  <si>
    <t>VO7</t>
  </si>
  <si>
    <t>Bratislava - Dúbravka</t>
  </si>
  <si>
    <t>Bratislava - Lamač</t>
  </si>
  <si>
    <t>Bratislava - Záh. Bystrica</t>
  </si>
  <si>
    <t>VO8</t>
  </si>
  <si>
    <t>Bratislava - Čunovo</t>
  </si>
  <si>
    <t>Bratislava - Jarovce</t>
  </si>
  <si>
    <t>Bratislava - Petržalka</t>
  </si>
  <si>
    <t>Bratislava - Rusovce</t>
  </si>
  <si>
    <t>VO9</t>
  </si>
  <si>
    <t>Gajary</t>
  </si>
  <si>
    <t>Jakubov</t>
  </si>
  <si>
    <t>Kostolište</t>
  </si>
  <si>
    <t>Láb</t>
  </si>
  <si>
    <t>Malacky</t>
  </si>
  <si>
    <t>Malé Leváre</t>
  </si>
  <si>
    <t>Plavecký Švrtok</t>
  </si>
  <si>
    <t>Studienka</t>
  </si>
  <si>
    <t>Suchohrad</t>
  </si>
  <si>
    <t>Veľké Leváre</t>
  </si>
  <si>
    <t>Záhorie (voj. obvod)</t>
  </si>
  <si>
    <t>Záhorská Ves</t>
  </si>
  <si>
    <t>Závod</t>
  </si>
  <si>
    <t>VO10</t>
  </si>
  <si>
    <t>Jablonové</t>
  </si>
  <si>
    <t>Kuchyňa</t>
  </si>
  <si>
    <t>Lozorno</t>
  </si>
  <si>
    <t>Pernek</t>
  </si>
  <si>
    <t>Plavecké Podhradie</t>
  </si>
  <si>
    <t>Plavecký Mikuláš</t>
  </si>
  <si>
    <t>Rohožník</t>
  </si>
  <si>
    <t>Sološnica</t>
  </si>
  <si>
    <t>VO11</t>
  </si>
  <si>
    <t>Borinka</t>
  </si>
  <si>
    <t>Marianka</t>
  </si>
  <si>
    <t>Stupava</t>
  </si>
  <si>
    <t>Vysoká pri Morave</t>
  </si>
  <si>
    <t>Zohor</t>
  </si>
  <si>
    <t>VO12</t>
  </si>
  <si>
    <t>Limbach</t>
  </si>
  <si>
    <t>Pezinok</t>
  </si>
  <si>
    <t>Slovenský Grob</t>
  </si>
  <si>
    <t>Svätý Jur</t>
  </si>
  <si>
    <t>Viničné</t>
  </si>
  <si>
    <t>VO13</t>
  </si>
  <si>
    <t>Modra</t>
  </si>
  <si>
    <t>Šenkvice</t>
  </si>
  <si>
    <t>Vinosady</t>
  </si>
  <si>
    <t>VO14</t>
  </si>
  <si>
    <t>Báhoň</t>
  </si>
  <si>
    <t>Budmerice</t>
  </si>
  <si>
    <t>Častá</t>
  </si>
  <si>
    <t>Doľany</t>
  </si>
  <si>
    <t>Dubová</t>
  </si>
  <si>
    <t>Jablonec</t>
  </si>
  <si>
    <t>Píla</t>
  </si>
  <si>
    <t>Štefanová</t>
  </si>
  <si>
    <t>Vištuk</t>
  </si>
  <si>
    <t>VO15</t>
  </si>
  <si>
    <t>Senec</t>
  </si>
  <si>
    <t>VO16</t>
  </si>
  <si>
    <t>Blatné</t>
  </si>
  <si>
    <t>Boldog</t>
  </si>
  <si>
    <t>Čataj</t>
  </si>
  <si>
    <t>Hrubá Borša</t>
  </si>
  <si>
    <t>Hrubý Šúr</t>
  </si>
  <si>
    <t>Hurbanova Ves</t>
  </si>
  <si>
    <t>Igram</t>
  </si>
  <si>
    <t>Kaplna</t>
  </si>
  <si>
    <t>Kostolná pri Dunaji</t>
  </si>
  <si>
    <t>Kráľová pri Senci</t>
  </si>
  <si>
    <t>Nová Dedinka</t>
  </si>
  <si>
    <t>Nový Svet</t>
  </si>
  <si>
    <t>Reca</t>
  </si>
  <si>
    <t>Tureň</t>
  </si>
  <si>
    <t>Veľký Biel</t>
  </si>
  <si>
    <t>VO17</t>
  </si>
  <si>
    <t>Bernolákovo</t>
  </si>
  <si>
    <t>Chorvátsky Grob</t>
  </si>
  <si>
    <t>Ivanka pri Dunaji</t>
  </si>
  <si>
    <t>Malinovo</t>
  </si>
  <si>
    <t>Zálesie</t>
  </si>
  <si>
    <t>VO18</t>
  </si>
  <si>
    <t>Dunajská Lužná</t>
  </si>
  <si>
    <t>Hamuliakovo</t>
  </si>
  <si>
    <t>Kalinkovo</t>
  </si>
  <si>
    <t>Miloslavov</t>
  </si>
  <si>
    <t>Rovinka</t>
  </si>
  <si>
    <t>Tomášov</t>
  </si>
  <si>
    <t>Vlky</t>
  </si>
  <si>
    <t>POČET OBYV. 31.12.2016</t>
  </si>
  <si>
    <t>0+1</t>
  </si>
  <si>
    <t>1+1</t>
  </si>
  <si>
    <t>2+1</t>
  </si>
  <si>
    <t>VO19</t>
  </si>
  <si>
    <t>VO20</t>
  </si>
  <si>
    <t>VO21</t>
  </si>
  <si>
    <t>VO22</t>
  </si>
  <si>
    <t>VO23</t>
  </si>
  <si>
    <t>VO24</t>
  </si>
  <si>
    <t xml:space="preserve">pri 12 tis. </t>
  </si>
  <si>
    <t xml:space="preserve">pri 15 tis. </t>
  </si>
  <si>
    <t>5+1</t>
  </si>
  <si>
    <t>8+1</t>
  </si>
  <si>
    <t>SMČ50</t>
  </si>
  <si>
    <t xml:space="preserve">Most pri Bratislave </t>
  </si>
  <si>
    <t>36+14</t>
  </si>
  <si>
    <t>24 VO REGOB     685 824</t>
  </si>
  <si>
    <t xml:space="preserve"> 24 VO          REGOB          50 poslancov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</si>
</sst>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3" fontId="0" fillId="0" borderId="11" xfId="0" applyNumberFormat="1" applyBorder="1"/>
    <xf numFmtId="0" fontId="0" fillId="0" borderId="9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1" xfId="0" applyFont="1" applyBorder="1"/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0" borderId="11" xfId="0" applyBorder="1" applyAlignment="1"/>
    <xf numFmtId="0" fontId="0" fillId="0" borderId="11" xfId="0" applyBorder="1" applyAlignment="1">
      <alignment vertical="center"/>
    </xf>
    <xf numFmtId="0" fontId="0" fillId="0" borderId="11" xfId="0" applyBorder="1" applyAlignment="1"/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3" xfId="0" applyNumberFormat="1" applyBorder="1"/>
    <xf numFmtId="0" fontId="0" fillId="0" borderId="13" xfId="0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/>
    <xf numFmtId="0" fontId="3" fillId="0" borderId="4" xfId="0" applyFont="1" applyFill="1" applyBorder="1"/>
    <xf numFmtId="0" fontId="0" fillId="0" borderId="0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/>
    <xf numFmtId="0" fontId="0" fillId="0" borderId="0" xfId="0" applyFill="1" applyBorder="1" applyAlignment="1"/>
    <xf numFmtId="0" fontId="0" fillId="0" borderId="5" xfId="0" applyFill="1" applyBorder="1" applyAlignment="1"/>
    <xf numFmtId="0" fontId="3" fillId="0" borderId="4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/>
    <xf numFmtId="0" fontId="3" fillId="2" borderId="4" xfId="0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0" fontId="0" fillId="0" borderId="11" xfId="0" applyBorder="1" applyAlignment="1"/>
    <xf numFmtId="3" fontId="0" fillId="0" borderId="14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4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5"/>
  <sheetViews>
    <sheetView tabSelected="1" zoomScale="145" zoomScaleNormal="145" workbookViewId="0">
      <selection sqref="A1:G1"/>
    </sheetView>
  </sheetViews>
  <sheetFormatPr defaultRowHeight="15" x14ac:dyDescent="0.25"/>
  <cols>
    <col min="2" max="2" width="25.7109375" customWidth="1"/>
    <col min="3" max="5" width="11.7109375" customWidth="1"/>
    <col min="6" max="6" width="10" customWidth="1"/>
    <col min="7" max="7" width="5.85546875" customWidth="1"/>
  </cols>
  <sheetData>
    <row r="1" spans="1:7" ht="33.75" customHeight="1" thickBot="1" x14ac:dyDescent="0.3">
      <c r="A1" s="66" t="s">
        <v>126</v>
      </c>
      <c r="B1" s="66"/>
      <c r="C1" s="66"/>
      <c r="D1" s="66"/>
      <c r="E1" s="66"/>
      <c r="F1" s="66"/>
      <c r="G1" s="66"/>
    </row>
    <row r="2" spans="1:7" ht="15.75" customHeight="1" thickBot="1" x14ac:dyDescent="0.3">
      <c r="A2" s="15"/>
      <c r="B2" s="12" t="s">
        <v>125</v>
      </c>
      <c r="C2" s="13"/>
      <c r="D2" s="14"/>
      <c r="E2" s="50" t="s">
        <v>122</v>
      </c>
      <c r="F2" s="51"/>
      <c r="G2" s="52"/>
    </row>
    <row r="3" spans="1:7" ht="45.75" thickBot="1" x14ac:dyDescent="0.3">
      <c r="A3" s="7"/>
      <c r="B3" s="6" t="s">
        <v>0</v>
      </c>
      <c r="C3" s="10" t="s">
        <v>108</v>
      </c>
      <c r="D3" s="11" t="s">
        <v>1</v>
      </c>
      <c r="E3" s="50">
        <v>13716</v>
      </c>
      <c r="F3" s="51"/>
      <c r="G3" s="52"/>
    </row>
    <row r="4" spans="1:7" x14ac:dyDescent="0.25">
      <c r="A4" s="7" t="s">
        <v>2</v>
      </c>
      <c r="B4" s="7" t="s">
        <v>3</v>
      </c>
      <c r="C4" s="9">
        <v>45953</v>
      </c>
      <c r="D4" s="5">
        <f ca="1">SUM(C4)</f>
        <v>45953</v>
      </c>
      <c r="E4" s="27">
        <f ca="1">SUM(D4/E3)</f>
        <v>3.3503207932341792</v>
      </c>
      <c r="F4" s="28">
        <v>3</v>
      </c>
      <c r="G4" s="29">
        <v>3</v>
      </c>
    </row>
    <row r="5" spans="1:7" x14ac:dyDescent="0.25">
      <c r="A5" s="7"/>
      <c r="B5" s="7"/>
      <c r="C5" s="9"/>
      <c r="D5" s="4"/>
      <c r="E5" s="30"/>
      <c r="F5" s="36"/>
      <c r="G5" s="31"/>
    </row>
    <row r="6" spans="1:7" x14ac:dyDescent="0.25">
      <c r="A6" s="16" t="s">
        <v>4</v>
      </c>
      <c r="B6" s="7" t="s">
        <v>5</v>
      </c>
      <c r="C6" s="9">
        <v>79082</v>
      </c>
      <c r="D6" s="5">
        <f ca="1">SUM(C6)</f>
        <v>79082</v>
      </c>
      <c r="E6" s="26">
        <f ca="1">SUM(D6/E3)</f>
        <v>5.7656751239428408</v>
      </c>
      <c r="F6" s="36" t="s">
        <v>120</v>
      </c>
      <c r="G6" s="37">
        <v>6</v>
      </c>
    </row>
    <row r="7" spans="1:7" x14ac:dyDescent="0.25">
      <c r="A7" s="16"/>
      <c r="B7" s="7"/>
      <c r="C7" s="7"/>
      <c r="D7" s="4"/>
      <c r="E7" s="32"/>
      <c r="F7" s="33"/>
      <c r="G7" s="34"/>
    </row>
    <row r="8" spans="1:7" x14ac:dyDescent="0.25">
      <c r="A8" s="16" t="s">
        <v>7</v>
      </c>
      <c r="B8" s="7" t="s">
        <v>6</v>
      </c>
      <c r="C8" s="9">
        <v>20640</v>
      </c>
      <c r="D8" s="5">
        <f ca="1">SUM(C8)</f>
        <v>20640</v>
      </c>
      <c r="E8" s="35">
        <f ca="1">SUM(D8/E3)</f>
        <v>1.5048118985126859</v>
      </c>
      <c r="F8" s="36">
        <v>1</v>
      </c>
      <c r="G8" s="37">
        <v>1</v>
      </c>
    </row>
    <row r="9" spans="1:7" x14ac:dyDescent="0.25">
      <c r="A9" s="16"/>
      <c r="B9" s="7"/>
      <c r="C9" s="9"/>
      <c r="D9" s="4"/>
      <c r="E9" s="30"/>
      <c r="F9" s="36"/>
      <c r="G9" s="31"/>
    </row>
    <row r="10" spans="1:7" x14ac:dyDescent="0.25">
      <c r="A10" s="7" t="s">
        <v>9</v>
      </c>
      <c r="B10" s="7" t="s">
        <v>8</v>
      </c>
      <c r="C10" s="9">
        <v>22973</v>
      </c>
      <c r="D10" s="5">
        <f ca="1">SUM(C10)</f>
        <v>22973</v>
      </c>
      <c r="E10" s="24">
        <f ca="1">SUM(D10/E3)</f>
        <v>1.6749052201808108</v>
      </c>
      <c r="F10" s="36" t="s">
        <v>110</v>
      </c>
      <c r="G10" s="37">
        <v>2</v>
      </c>
    </row>
    <row r="11" spans="1:7" x14ac:dyDescent="0.25">
      <c r="A11" s="7"/>
      <c r="B11" s="7"/>
      <c r="C11" s="9"/>
      <c r="D11" s="4"/>
      <c r="E11" s="27"/>
      <c r="F11" s="36"/>
      <c r="G11" s="31"/>
    </row>
    <row r="12" spans="1:7" x14ac:dyDescent="0.25">
      <c r="A12" s="7" t="s">
        <v>11</v>
      </c>
      <c r="B12" s="7" t="s">
        <v>10</v>
      </c>
      <c r="C12" s="9">
        <v>42824</v>
      </c>
      <c r="D12" s="5">
        <f ca="1">SUM(C12)</f>
        <v>42824</v>
      </c>
      <c r="E12" s="27">
        <f ca="1">SUM(D12/E3)</f>
        <v>3.1221930592009333</v>
      </c>
      <c r="F12" s="36">
        <v>3</v>
      </c>
      <c r="G12" s="37">
        <v>3</v>
      </c>
    </row>
    <row r="13" spans="1:7" x14ac:dyDescent="0.25">
      <c r="A13" s="7"/>
      <c r="B13" s="7"/>
      <c r="C13" s="9"/>
      <c r="D13" s="4"/>
      <c r="E13" s="30"/>
      <c r="F13" s="36"/>
      <c r="G13" s="31"/>
    </row>
    <row r="14" spans="1:7" x14ac:dyDescent="0.25">
      <c r="A14" s="48" t="s">
        <v>14</v>
      </c>
      <c r="B14" s="7" t="s">
        <v>12</v>
      </c>
      <c r="C14" s="9">
        <v>22472</v>
      </c>
      <c r="D14" s="47">
        <f ca="1">SUM(C14:C15)</f>
        <v>28136</v>
      </c>
      <c r="E14" s="53">
        <f ca="1">SUM(D14/E3)</f>
        <v>2.0513269174686499</v>
      </c>
      <c r="F14" s="54">
        <v>2</v>
      </c>
      <c r="G14" s="55">
        <v>2</v>
      </c>
    </row>
    <row r="15" spans="1:7" x14ac:dyDescent="0.25">
      <c r="A15" s="48"/>
      <c r="B15" s="7" t="s">
        <v>13</v>
      </c>
      <c r="C15" s="9">
        <v>5664</v>
      </c>
      <c r="D15" s="47"/>
      <c r="E15" s="53"/>
      <c r="F15" s="54"/>
      <c r="G15" s="55"/>
    </row>
    <row r="16" spans="1:7" x14ac:dyDescent="0.25">
      <c r="A16" s="7"/>
      <c r="B16" s="7"/>
      <c r="C16" s="7"/>
      <c r="D16" s="4"/>
      <c r="E16" s="30"/>
      <c r="F16" s="36"/>
      <c r="G16" s="31"/>
    </row>
    <row r="17" spans="1:7" x14ac:dyDescent="0.25">
      <c r="A17" s="16" t="s">
        <v>18</v>
      </c>
      <c r="B17" s="7" t="s">
        <v>15</v>
      </c>
      <c r="C17" s="9">
        <v>36154</v>
      </c>
      <c r="D17" s="5">
        <f ca="1">SUM(C17)</f>
        <v>36154</v>
      </c>
      <c r="E17" s="25">
        <f ca="1">SUM(D17/E3)</f>
        <v>2.6358996792067657</v>
      </c>
      <c r="F17" s="36" t="s">
        <v>111</v>
      </c>
      <c r="G17" s="37">
        <v>3</v>
      </c>
    </row>
    <row r="18" spans="1:7" x14ac:dyDescent="0.25">
      <c r="A18" s="16"/>
      <c r="B18" s="7"/>
      <c r="C18" s="9"/>
      <c r="D18" s="5"/>
      <c r="E18" s="35"/>
      <c r="F18" s="36"/>
      <c r="G18" s="37"/>
    </row>
    <row r="19" spans="1:7" x14ac:dyDescent="0.25">
      <c r="A19" s="16"/>
      <c r="B19" s="7"/>
      <c r="C19" s="9"/>
      <c r="D19" s="5"/>
      <c r="E19" s="35"/>
      <c r="F19" s="36"/>
      <c r="G19" s="37"/>
    </row>
    <row r="20" spans="1:7" x14ac:dyDescent="0.25">
      <c r="A20" s="48" t="s">
        <v>22</v>
      </c>
      <c r="B20" s="7" t="s">
        <v>16</v>
      </c>
      <c r="C20" s="9">
        <v>1569</v>
      </c>
      <c r="D20" s="47">
        <f ca="1">SUM(C20:C21)</f>
        <v>18845</v>
      </c>
      <c r="E20" s="53">
        <f ca="1">SUM(D20/E3)</f>
        <v>1.3739428404782736</v>
      </c>
      <c r="F20" s="54">
        <v>1</v>
      </c>
      <c r="G20" s="55">
        <v>1</v>
      </c>
    </row>
    <row r="21" spans="1:7" x14ac:dyDescent="0.25">
      <c r="A21" s="48"/>
      <c r="B21" s="7" t="s">
        <v>17</v>
      </c>
      <c r="C21" s="9">
        <v>17276</v>
      </c>
      <c r="D21" s="47"/>
      <c r="E21" s="53"/>
      <c r="F21" s="54"/>
      <c r="G21" s="55"/>
    </row>
    <row r="22" spans="1:7" x14ac:dyDescent="0.25">
      <c r="A22" s="7"/>
      <c r="B22" s="7"/>
      <c r="C22" s="9"/>
      <c r="D22" s="4"/>
      <c r="E22" s="30"/>
      <c r="F22" s="36"/>
      <c r="G22" s="31"/>
    </row>
    <row r="23" spans="1:7" x14ac:dyDescent="0.25">
      <c r="A23" s="16" t="s">
        <v>27</v>
      </c>
      <c r="B23" s="7" t="s">
        <v>19</v>
      </c>
      <c r="C23" s="9">
        <v>35515</v>
      </c>
      <c r="D23" s="5">
        <f ca="1">SUM(C23)</f>
        <v>35515</v>
      </c>
      <c r="E23" s="43">
        <f ca="1">SUM(D23/E3)</f>
        <v>2.5893117526975793</v>
      </c>
      <c r="F23" s="36" t="s">
        <v>111</v>
      </c>
      <c r="G23" s="37">
        <v>3</v>
      </c>
    </row>
    <row r="24" spans="1:7" x14ac:dyDescent="0.25">
      <c r="A24" s="16"/>
      <c r="B24" s="7"/>
      <c r="C24" s="7"/>
      <c r="D24" s="4"/>
      <c r="E24" s="35"/>
      <c r="F24" s="36"/>
      <c r="G24" s="37"/>
    </row>
    <row r="25" spans="1:7" x14ac:dyDescent="0.25">
      <c r="A25" s="16"/>
      <c r="B25" s="7"/>
      <c r="C25" s="7"/>
      <c r="D25" s="4"/>
      <c r="E25" s="35"/>
      <c r="F25" s="36"/>
      <c r="G25" s="37"/>
    </row>
    <row r="26" spans="1:7" x14ac:dyDescent="0.25">
      <c r="A26" s="48" t="s">
        <v>41</v>
      </c>
      <c r="B26" s="7" t="s">
        <v>20</v>
      </c>
      <c r="C26" s="9">
        <v>7528</v>
      </c>
      <c r="D26" s="47">
        <f ca="1">SUM(C26:C27)</f>
        <v>12635</v>
      </c>
      <c r="E26" s="56">
        <f ca="1">SUM(D26/E3)</f>
        <v>0.92118693496646253</v>
      </c>
      <c r="F26" s="54" t="s">
        <v>109</v>
      </c>
      <c r="G26" s="55">
        <v>1</v>
      </c>
    </row>
    <row r="27" spans="1:7" x14ac:dyDescent="0.25">
      <c r="A27" s="48"/>
      <c r="B27" s="7" t="s">
        <v>21</v>
      </c>
      <c r="C27" s="9">
        <v>5107</v>
      </c>
      <c r="D27" s="47"/>
      <c r="E27" s="56"/>
      <c r="F27" s="54"/>
      <c r="G27" s="55"/>
    </row>
    <row r="28" spans="1:7" x14ac:dyDescent="0.25">
      <c r="A28" s="7"/>
      <c r="B28" s="7"/>
      <c r="C28" s="9"/>
      <c r="D28" s="4"/>
      <c r="E28" s="30"/>
      <c r="F28" s="36"/>
      <c r="G28" s="31"/>
    </row>
    <row r="29" spans="1:7" x14ac:dyDescent="0.25">
      <c r="A29" s="44" t="s">
        <v>50</v>
      </c>
      <c r="B29" s="7" t="s">
        <v>23</v>
      </c>
      <c r="C29" s="9">
        <v>1443</v>
      </c>
      <c r="D29" s="47">
        <f ca="1">SUM(C29:C32)</f>
        <v>121062</v>
      </c>
      <c r="E29" s="57">
        <f ca="1">SUM(D29/E3)</f>
        <v>8.8263342082239724</v>
      </c>
      <c r="F29" s="58" t="s">
        <v>121</v>
      </c>
      <c r="G29" s="59">
        <v>9</v>
      </c>
    </row>
    <row r="30" spans="1:7" x14ac:dyDescent="0.25">
      <c r="A30" s="44"/>
      <c r="B30" s="7" t="s">
        <v>24</v>
      </c>
      <c r="C30" s="9">
        <v>2199</v>
      </c>
      <c r="D30" s="47"/>
      <c r="E30" s="57"/>
      <c r="F30" s="58"/>
      <c r="G30" s="59"/>
    </row>
    <row r="31" spans="1:7" x14ac:dyDescent="0.25">
      <c r="A31" s="44"/>
      <c r="B31" s="7" t="s">
        <v>25</v>
      </c>
      <c r="C31" s="9">
        <v>113421</v>
      </c>
      <c r="D31" s="47"/>
      <c r="E31" s="57"/>
      <c r="F31" s="58"/>
      <c r="G31" s="59"/>
    </row>
    <row r="32" spans="1:7" x14ac:dyDescent="0.25">
      <c r="A32" s="44"/>
      <c r="B32" s="7" t="s">
        <v>26</v>
      </c>
      <c r="C32" s="9">
        <v>3999</v>
      </c>
      <c r="D32" s="47"/>
      <c r="E32" s="57"/>
      <c r="F32" s="58"/>
      <c r="G32" s="59"/>
    </row>
    <row r="33" spans="1:7" x14ac:dyDescent="0.25">
      <c r="A33" s="16"/>
      <c r="B33" s="7"/>
      <c r="C33" s="22"/>
      <c r="D33" s="4"/>
      <c r="E33" s="35"/>
      <c r="F33" s="36"/>
      <c r="G33" s="37"/>
    </row>
    <row r="34" spans="1:7" x14ac:dyDescent="0.25">
      <c r="A34" s="16" t="s">
        <v>56</v>
      </c>
      <c r="B34" s="7" t="s">
        <v>32</v>
      </c>
      <c r="C34" s="22">
        <v>18743</v>
      </c>
      <c r="D34" s="49">
        <f ca="1">SUM(C34:C37)</f>
        <v>23398</v>
      </c>
      <c r="E34" s="60">
        <f ca="1">SUM(D34/E3)</f>
        <v>1.7058909303003791</v>
      </c>
      <c r="F34" s="58" t="s">
        <v>110</v>
      </c>
      <c r="G34" s="59">
        <v>2</v>
      </c>
    </row>
    <row r="35" spans="1:7" x14ac:dyDescent="0.25">
      <c r="A35" s="18"/>
      <c r="B35" s="7" t="s">
        <v>38</v>
      </c>
      <c r="C35" s="23">
        <v>159</v>
      </c>
      <c r="D35" s="49"/>
      <c r="E35" s="60"/>
      <c r="F35" s="58"/>
      <c r="G35" s="59"/>
    </row>
    <row r="36" spans="1:7" x14ac:dyDescent="0.25">
      <c r="A36" s="18"/>
      <c r="B36" s="7" t="s">
        <v>35</v>
      </c>
      <c r="C36" s="22">
        <v>1656</v>
      </c>
      <c r="D36" s="49"/>
      <c r="E36" s="60"/>
      <c r="F36" s="58"/>
      <c r="G36" s="59"/>
    </row>
    <row r="37" spans="1:7" x14ac:dyDescent="0.25">
      <c r="A37" s="18"/>
      <c r="B37" s="7" t="s">
        <v>40</v>
      </c>
      <c r="C37" s="22">
        <v>2840</v>
      </c>
      <c r="D37" s="49"/>
      <c r="E37" s="60"/>
      <c r="F37" s="58"/>
      <c r="G37" s="59"/>
    </row>
    <row r="38" spans="1:7" ht="19.5" customHeight="1" x14ac:dyDescent="0.25">
      <c r="A38" s="18"/>
      <c r="B38" s="7"/>
      <c r="C38" s="22"/>
      <c r="D38" s="20"/>
      <c r="E38" s="38"/>
      <c r="F38" s="39"/>
      <c r="G38" s="31"/>
    </row>
    <row r="39" spans="1:7" ht="12.75" customHeight="1" x14ac:dyDescent="0.25">
      <c r="A39" s="18"/>
      <c r="B39" s="7"/>
      <c r="C39" s="9"/>
      <c r="D39" s="19"/>
      <c r="E39" s="35"/>
      <c r="F39" s="36"/>
      <c r="G39" s="37"/>
    </row>
    <row r="40" spans="1:7" x14ac:dyDescent="0.25">
      <c r="A40" s="7"/>
      <c r="B40" s="7" t="s">
        <v>30</v>
      </c>
      <c r="C40" s="9">
        <v>1482</v>
      </c>
      <c r="D40" s="47">
        <f ca="1">SUM(C40:C45)</f>
        <v>12078</v>
      </c>
      <c r="E40" s="57">
        <f ca="1">SUM(D40/E3)</f>
        <v>0.88057742782152226</v>
      </c>
      <c r="F40" s="58" t="s">
        <v>109</v>
      </c>
      <c r="G40" s="59">
        <v>1</v>
      </c>
    </row>
    <row r="41" spans="1:7" x14ac:dyDescent="0.25">
      <c r="A41" s="44" t="s">
        <v>62</v>
      </c>
      <c r="B41" s="7" t="s">
        <v>28</v>
      </c>
      <c r="C41" s="9">
        <v>3144</v>
      </c>
      <c r="D41" s="47"/>
      <c r="E41" s="57"/>
      <c r="F41" s="58"/>
      <c r="G41" s="59"/>
    </row>
    <row r="42" spans="1:7" x14ac:dyDescent="0.25">
      <c r="A42" s="44"/>
      <c r="B42" s="7" t="s">
        <v>33</v>
      </c>
      <c r="C42" s="9">
        <v>1234</v>
      </c>
      <c r="D42" s="47"/>
      <c r="E42" s="57"/>
      <c r="F42" s="58"/>
      <c r="G42" s="59"/>
    </row>
    <row r="43" spans="1:7" x14ac:dyDescent="0.25">
      <c r="A43" s="44"/>
      <c r="B43" s="7" t="s">
        <v>37</v>
      </c>
      <c r="C43" s="9">
        <v>3647</v>
      </c>
      <c r="D43" s="47"/>
      <c r="E43" s="57"/>
      <c r="F43" s="58"/>
      <c r="G43" s="59"/>
    </row>
    <row r="44" spans="1:7" x14ac:dyDescent="0.25">
      <c r="A44" s="44"/>
      <c r="B44" s="7" t="s">
        <v>36</v>
      </c>
      <c r="C44" s="7">
        <v>683</v>
      </c>
      <c r="D44" s="47"/>
      <c r="E44" s="57"/>
      <c r="F44" s="58"/>
      <c r="G44" s="59"/>
    </row>
    <row r="45" spans="1:7" x14ac:dyDescent="0.25">
      <c r="A45" s="21"/>
      <c r="B45" s="7" t="s">
        <v>39</v>
      </c>
      <c r="C45" s="9">
        <v>1888</v>
      </c>
      <c r="D45" s="47"/>
      <c r="E45" s="57"/>
      <c r="F45" s="58"/>
      <c r="G45" s="59"/>
    </row>
    <row r="46" spans="1:7" x14ac:dyDescent="0.25">
      <c r="A46" s="21"/>
      <c r="B46" s="7"/>
      <c r="C46" s="7"/>
      <c r="D46" s="20"/>
      <c r="E46" s="38"/>
      <c r="F46" s="40"/>
      <c r="G46" s="41"/>
    </row>
    <row r="47" spans="1:7" ht="12.75" customHeight="1" x14ac:dyDescent="0.25">
      <c r="A47" s="17"/>
      <c r="B47" s="7"/>
      <c r="C47" s="7"/>
      <c r="D47" s="4"/>
      <c r="E47" s="35"/>
      <c r="F47" s="36"/>
      <c r="G47" s="37"/>
    </row>
    <row r="48" spans="1:7" x14ac:dyDescent="0.25">
      <c r="A48" s="44" t="s">
        <v>66</v>
      </c>
      <c r="B48" s="7" t="s">
        <v>29</v>
      </c>
      <c r="C48" s="9">
        <v>1647</v>
      </c>
      <c r="D48" s="47">
        <f ca="1">SUM(C48:C52)</f>
        <v>11435</v>
      </c>
      <c r="E48" s="57">
        <f ca="1">SUM(D48/E3)</f>
        <v>0.83369787109944593</v>
      </c>
      <c r="F48" s="58" t="s">
        <v>109</v>
      </c>
      <c r="G48" s="59">
        <v>1</v>
      </c>
    </row>
    <row r="49" spans="1:7" x14ac:dyDescent="0.25">
      <c r="A49" s="44"/>
      <c r="B49" s="7" t="s">
        <v>31</v>
      </c>
      <c r="C49" s="9">
        <v>1714</v>
      </c>
      <c r="D49" s="47"/>
      <c r="E49" s="57"/>
      <c r="F49" s="58"/>
      <c r="G49" s="59"/>
    </row>
    <row r="50" spans="1:7" x14ac:dyDescent="0.25">
      <c r="A50" s="44"/>
      <c r="B50" s="7" t="s">
        <v>34</v>
      </c>
      <c r="C50" s="9">
        <v>2360</v>
      </c>
      <c r="D50" s="47"/>
      <c r="E50" s="57"/>
      <c r="F50" s="58"/>
      <c r="G50" s="59"/>
    </row>
    <row r="51" spans="1:7" x14ac:dyDescent="0.25">
      <c r="A51" s="44"/>
      <c r="B51" s="7" t="s">
        <v>54</v>
      </c>
      <c r="C51" s="9">
        <v>2355</v>
      </c>
      <c r="D51" s="47"/>
      <c r="E51" s="57"/>
      <c r="F51" s="58"/>
      <c r="G51" s="59"/>
    </row>
    <row r="52" spans="1:7" x14ac:dyDescent="0.25">
      <c r="A52" s="44"/>
      <c r="B52" s="7" t="s">
        <v>55</v>
      </c>
      <c r="C52" s="9">
        <v>3359</v>
      </c>
      <c r="D52" s="47"/>
      <c r="E52" s="57"/>
      <c r="F52" s="58"/>
      <c r="G52" s="59"/>
    </row>
    <row r="53" spans="1:7" x14ac:dyDescent="0.25">
      <c r="A53" s="7"/>
      <c r="B53" s="7"/>
      <c r="C53" s="9"/>
      <c r="D53" s="4"/>
      <c r="E53" s="32"/>
      <c r="F53" s="40"/>
      <c r="G53" s="41"/>
    </row>
    <row r="54" spans="1:7" x14ac:dyDescent="0.25">
      <c r="A54" s="44" t="s">
        <v>76</v>
      </c>
      <c r="B54" s="7" t="s">
        <v>42</v>
      </c>
      <c r="C54" s="9">
        <v>1266</v>
      </c>
      <c r="D54" s="47">
        <f ca="1">SUM(C54:C61)</f>
        <v>13461</v>
      </c>
      <c r="E54" s="57">
        <f ca="1">SUM(D54/E3)</f>
        <v>0.98140857392825898</v>
      </c>
      <c r="F54" s="58" t="s">
        <v>109</v>
      </c>
      <c r="G54" s="59">
        <v>1</v>
      </c>
    </row>
    <row r="55" spans="1:7" x14ac:dyDescent="0.25">
      <c r="A55" s="44"/>
      <c r="B55" s="7" t="s">
        <v>43</v>
      </c>
      <c r="C55" s="9">
        <v>1742</v>
      </c>
      <c r="D55" s="47"/>
      <c r="E55" s="57"/>
      <c r="F55" s="58"/>
      <c r="G55" s="59"/>
    </row>
    <row r="56" spans="1:7" x14ac:dyDescent="0.25">
      <c r="A56" s="44"/>
      <c r="B56" s="7" t="s">
        <v>44</v>
      </c>
      <c r="C56" s="9">
        <v>3073</v>
      </c>
      <c r="D56" s="47"/>
      <c r="E56" s="57"/>
      <c r="F56" s="58"/>
      <c r="G56" s="59"/>
    </row>
    <row r="57" spans="1:7" x14ac:dyDescent="0.25">
      <c r="A57" s="44"/>
      <c r="B57" s="7" t="s">
        <v>45</v>
      </c>
      <c r="C57" s="7">
        <v>892</v>
      </c>
      <c r="D57" s="47"/>
      <c r="E57" s="57"/>
      <c r="F57" s="58"/>
      <c r="G57" s="59"/>
    </row>
    <row r="58" spans="1:7" x14ac:dyDescent="0.25">
      <c r="A58" s="44"/>
      <c r="B58" s="7" t="s">
        <v>46</v>
      </c>
      <c r="C58" s="7">
        <v>656</v>
      </c>
      <c r="D58" s="47"/>
      <c r="E58" s="57"/>
      <c r="F58" s="58"/>
      <c r="G58" s="59"/>
    </row>
    <row r="59" spans="1:7" x14ac:dyDescent="0.25">
      <c r="A59" s="44"/>
      <c r="B59" s="7" t="s">
        <v>47</v>
      </c>
      <c r="C59" s="7">
        <v>740</v>
      </c>
      <c r="D59" s="47"/>
      <c r="E59" s="57"/>
      <c r="F59" s="58"/>
      <c r="G59" s="59"/>
    </row>
    <row r="60" spans="1:7" x14ac:dyDescent="0.25">
      <c r="A60" s="44"/>
      <c r="B60" s="7" t="s">
        <v>48</v>
      </c>
      <c r="C60" s="9">
        <v>3516</v>
      </c>
      <c r="D60" s="47"/>
      <c r="E60" s="57"/>
      <c r="F60" s="58"/>
      <c r="G60" s="59"/>
    </row>
    <row r="61" spans="1:7" x14ac:dyDescent="0.25">
      <c r="A61" s="44"/>
      <c r="B61" s="7" t="s">
        <v>49</v>
      </c>
      <c r="C61" s="9">
        <v>1576</v>
      </c>
      <c r="D61" s="47"/>
      <c r="E61" s="57"/>
      <c r="F61" s="58"/>
      <c r="G61" s="59"/>
    </row>
    <row r="62" spans="1:7" x14ac:dyDescent="0.25">
      <c r="A62" s="7"/>
      <c r="B62" s="7"/>
      <c r="C62" s="7"/>
      <c r="D62" s="4"/>
      <c r="E62" s="30"/>
      <c r="F62" s="36"/>
      <c r="G62" s="31"/>
    </row>
    <row r="63" spans="1:7" x14ac:dyDescent="0.25">
      <c r="A63" s="44" t="s">
        <v>78</v>
      </c>
      <c r="B63" s="7" t="s">
        <v>51</v>
      </c>
      <c r="C63" s="7">
        <v>761</v>
      </c>
      <c r="D63" s="61">
        <f ca="1">SUM(C63:C65)</f>
        <v>14071</v>
      </c>
      <c r="E63" s="53">
        <f ca="1">SUM(D63/E3)</f>
        <v>1.0258821813939925</v>
      </c>
      <c r="F63" s="58">
        <v>1</v>
      </c>
      <c r="G63" s="59">
        <v>1</v>
      </c>
    </row>
    <row r="64" spans="1:7" x14ac:dyDescent="0.25">
      <c r="A64" s="44"/>
      <c r="B64" s="7" t="s">
        <v>52</v>
      </c>
      <c r="C64" s="9">
        <v>2027</v>
      </c>
      <c r="D64" s="61"/>
      <c r="E64" s="53"/>
      <c r="F64" s="58"/>
      <c r="G64" s="59"/>
    </row>
    <row r="65" spans="1:7" x14ac:dyDescent="0.25">
      <c r="A65" s="44"/>
      <c r="B65" s="7" t="s">
        <v>53</v>
      </c>
      <c r="C65" s="9">
        <v>11283</v>
      </c>
      <c r="D65" s="61"/>
      <c r="E65" s="53"/>
      <c r="F65" s="58"/>
      <c r="G65" s="59"/>
    </row>
    <row r="66" spans="1:7" x14ac:dyDescent="0.25">
      <c r="A66" s="16"/>
      <c r="B66" s="7"/>
      <c r="C66" s="7"/>
      <c r="D66" s="4"/>
      <c r="E66" s="35"/>
      <c r="F66" s="36"/>
      <c r="G66" s="31"/>
    </row>
    <row r="67" spans="1:7" x14ac:dyDescent="0.25">
      <c r="A67" s="16" t="s">
        <v>94</v>
      </c>
      <c r="B67" s="7" t="s">
        <v>58</v>
      </c>
      <c r="C67" s="9">
        <v>24208</v>
      </c>
      <c r="D67" s="5">
        <f ca="1">SUM(C67)</f>
        <v>24208</v>
      </c>
      <c r="E67" s="25">
        <f ca="1">SUM(D67/E3)</f>
        <v>1.7649460484106154</v>
      </c>
      <c r="F67" s="36" t="s">
        <v>110</v>
      </c>
      <c r="G67" s="37">
        <v>2</v>
      </c>
    </row>
    <row r="68" spans="1:7" x14ac:dyDescent="0.25">
      <c r="A68" s="7"/>
      <c r="B68" s="7"/>
      <c r="C68" s="7"/>
      <c r="D68" s="4"/>
      <c r="E68" s="30"/>
      <c r="F68" s="36"/>
      <c r="G68" s="31"/>
    </row>
    <row r="69" spans="1:7" x14ac:dyDescent="0.25">
      <c r="A69" s="44" t="s">
        <v>100</v>
      </c>
      <c r="B69" s="7" t="s">
        <v>57</v>
      </c>
      <c r="C69" s="9">
        <v>2010</v>
      </c>
      <c r="D69" s="47">
        <f ca="1">SUM(C69:C72)</f>
        <v>13484</v>
      </c>
      <c r="E69" s="57">
        <f ca="1">SUM(D69/E3)</f>
        <v>0.98308544765237682</v>
      </c>
      <c r="F69" s="58" t="s">
        <v>109</v>
      </c>
      <c r="G69" s="59">
        <v>1</v>
      </c>
    </row>
    <row r="70" spans="1:7" x14ac:dyDescent="0.25">
      <c r="A70" s="44"/>
      <c r="B70" s="7" t="s">
        <v>59</v>
      </c>
      <c r="C70" s="9">
        <v>3264</v>
      </c>
      <c r="D70" s="47"/>
      <c r="E70" s="57"/>
      <c r="F70" s="58"/>
      <c r="G70" s="59"/>
    </row>
    <row r="71" spans="1:7" x14ac:dyDescent="0.25">
      <c r="A71" s="44"/>
      <c r="B71" s="7" t="s">
        <v>60</v>
      </c>
      <c r="C71" s="9">
        <v>5735</v>
      </c>
      <c r="D71" s="47"/>
      <c r="E71" s="57"/>
      <c r="F71" s="58"/>
      <c r="G71" s="59"/>
    </row>
    <row r="72" spans="1:7" x14ac:dyDescent="0.25">
      <c r="A72" s="44"/>
      <c r="B72" s="7" t="s">
        <v>61</v>
      </c>
      <c r="C72" s="9">
        <v>2475</v>
      </c>
      <c r="D72" s="47"/>
      <c r="E72" s="57"/>
      <c r="F72" s="58"/>
      <c r="G72" s="59"/>
    </row>
    <row r="73" spans="1:7" x14ac:dyDescent="0.25">
      <c r="A73" s="7"/>
      <c r="B73" s="7"/>
      <c r="C73" s="7"/>
      <c r="D73" s="4"/>
      <c r="E73" s="30"/>
      <c r="F73" s="36"/>
      <c r="G73" s="31"/>
    </row>
    <row r="74" spans="1:7" x14ac:dyDescent="0.25">
      <c r="A74" s="44" t="s">
        <v>112</v>
      </c>
      <c r="B74" s="7" t="s">
        <v>63</v>
      </c>
      <c r="C74" s="9">
        <v>9166</v>
      </c>
      <c r="D74" s="47">
        <f ca="1">SUM(C74:C76)</f>
        <v>15427</v>
      </c>
      <c r="E74" s="53">
        <f ca="1">SUM(D74/E3)</f>
        <v>1.1247448235637212</v>
      </c>
      <c r="F74" s="58">
        <v>1</v>
      </c>
      <c r="G74" s="59">
        <v>1</v>
      </c>
    </row>
    <row r="75" spans="1:7" x14ac:dyDescent="0.25">
      <c r="A75" s="44"/>
      <c r="B75" s="7" t="s">
        <v>64</v>
      </c>
      <c r="C75" s="9">
        <v>4892</v>
      </c>
      <c r="D75" s="47"/>
      <c r="E75" s="53"/>
      <c r="F75" s="58"/>
      <c r="G75" s="59"/>
    </row>
    <row r="76" spans="1:7" x14ac:dyDescent="0.25">
      <c r="A76" s="44"/>
      <c r="B76" s="7" t="s">
        <v>65</v>
      </c>
      <c r="C76" s="9">
        <v>1369</v>
      </c>
      <c r="D76" s="47"/>
      <c r="E76" s="53"/>
      <c r="F76" s="58"/>
      <c r="G76" s="59"/>
    </row>
    <row r="77" spans="1:7" x14ac:dyDescent="0.25">
      <c r="A77" s="7"/>
      <c r="B77" s="7"/>
      <c r="C77" s="7"/>
      <c r="D77" s="4"/>
      <c r="E77" s="30"/>
      <c r="F77" s="36"/>
      <c r="G77" s="31"/>
    </row>
    <row r="78" spans="1:7" x14ac:dyDescent="0.25">
      <c r="A78" s="44" t="s">
        <v>113</v>
      </c>
      <c r="B78" s="7" t="s">
        <v>67</v>
      </c>
      <c r="C78" s="9">
        <v>1925</v>
      </c>
      <c r="D78" s="47">
        <f ca="1">SUM(C78:C88)</f>
        <v>13231</v>
      </c>
      <c r="E78" s="57">
        <f ca="1">SUM(D78/E3)</f>
        <v>0.96463983668708075</v>
      </c>
      <c r="F78" s="58" t="s">
        <v>109</v>
      </c>
      <c r="G78" s="59">
        <v>1</v>
      </c>
    </row>
    <row r="79" spans="1:7" x14ac:dyDescent="0.25">
      <c r="A79" s="44"/>
      <c r="B79" s="7" t="s">
        <v>68</v>
      </c>
      <c r="C79" s="9">
        <v>2409</v>
      </c>
      <c r="D79" s="47"/>
      <c r="E79" s="57"/>
      <c r="F79" s="58"/>
      <c r="G79" s="59"/>
    </row>
    <row r="80" spans="1:7" x14ac:dyDescent="0.25">
      <c r="A80" s="44"/>
      <c r="B80" s="7" t="s">
        <v>69</v>
      </c>
      <c r="C80" s="9">
        <v>2276</v>
      </c>
      <c r="D80" s="47"/>
      <c r="E80" s="57"/>
      <c r="F80" s="58"/>
      <c r="G80" s="59"/>
    </row>
    <row r="81" spans="1:7" x14ac:dyDescent="0.25">
      <c r="A81" s="44"/>
      <c r="B81" s="7" t="s">
        <v>70</v>
      </c>
      <c r="C81" s="9">
        <v>1070</v>
      </c>
      <c r="D81" s="47"/>
      <c r="E81" s="57"/>
      <c r="F81" s="58"/>
      <c r="G81" s="59"/>
    </row>
    <row r="82" spans="1:7" x14ac:dyDescent="0.25">
      <c r="A82" s="44"/>
      <c r="B82" s="7" t="s">
        <v>71</v>
      </c>
      <c r="C82" s="7">
        <v>1064</v>
      </c>
      <c r="D82" s="47"/>
      <c r="E82" s="57"/>
      <c r="F82" s="58"/>
      <c r="G82" s="59"/>
    </row>
    <row r="83" spans="1:7" x14ac:dyDescent="0.25">
      <c r="A83" s="44"/>
      <c r="B83" s="7" t="s">
        <v>72</v>
      </c>
      <c r="C83" s="7">
        <v>970</v>
      </c>
      <c r="D83" s="47"/>
      <c r="E83" s="57"/>
      <c r="F83" s="58"/>
      <c r="G83" s="59"/>
    </row>
    <row r="84" spans="1:7" x14ac:dyDescent="0.25">
      <c r="A84" s="44"/>
      <c r="B84" s="7" t="s">
        <v>85</v>
      </c>
      <c r="C84" s="7">
        <v>608</v>
      </c>
      <c r="D84" s="47"/>
      <c r="E84" s="57"/>
      <c r="F84" s="58"/>
      <c r="G84" s="59"/>
    </row>
    <row r="85" spans="1:7" x14ac:dyDescent="0.25">
      <c r="A85" s="44"/>
      <c r="B85" s="7" t="s">
        <v>86</v>
      </c>
      <c r="C85" s="7">
        <v>866</v>
      </c>
      <c r="D85" s="47"/>
      <c r="E85" s="57"/>
      <c r="F85" s="58"/>
      <c r="G85" s="59"/>
    </row>
    <row r="86" spans="1:7" x14ac:dyDescent="0.25">
      <c r="A86" s="44"/>
      <c r="B86" s="7" t="s">
        <v>73</v>
      </c>
      <c r="C86" s="7">
        <v>344</v>
      </c>
      <c r="D86" s="47"/>
      <c r="E86" s="57"/>
      <c r="F86" s="58"/>
      <c r="G86" s="59"/>
    </row>
    <row r="87" spans="1:7" x14ac:dyDescent="0.25">
      <c r="A87" s="44"/>
      <c r="B87" s="7" t="s">
        <v>74</v>
      </c>
      <c r="C87" s="7">
        <v>359</v>
      </c>
      <c r="D87" s="47"/>
      <c r="E87" s="57"/>
      <c r="F87" s="58"/>
      <c r="G87" s="59"/>
    </row>
    <row r="88" spans="1:7" x14ac:dyDescent="0.25">
      <c r="A88" s="44"/>
      <c r="B88" s="7" t="s">
        <v>75</v>
      </c>
      <c r="C88" s="9">
        <v>1340</v>
      </c>
      <c r="D88" s="47"/>
      <c r="E88" s="57"/>
      <c r="F88" s="58"/>
      <c r="G88" s="59"/>
    </row>
    <row r="89" spans="1:7" x14ac:dyDescent="0.25">
      <c r="A89" s="7"/>
      <c r="B89" s="7"/>
      <c r="C89" s="7"/>
      <c r="D89" s="4"/>
      <c r="E89" s="30"/>
      <c r="F89" s="36"/>
      <c r="G89" s="31"/>
    </row>
    <row r="90" spans="1:7" x14ac:dyDescent="0.25">
      <c r="A90" s="7" t="s">
        <v>114</v>
      </c>
      <c r="B90" s="7" t="s">
        <v>77</v>
      </c>
      <c r="C90" s="9">
        <v>18825</v>
      </c>
      <c r="D90" s="5">
        <f ca="1">SUM(C90)</f>
        <v>18825</v>
      </c>
      <c r="E90" s="27">
        <f ca="1">SUM(D90/E3)</f>
        <v>1.3724846894138232</v>
      </c>
      <c r="F90" s="36">
        <v>1</v>
      </c>
      <c r="G90" s="37">
        <v>1</v>
      </c>
    </row>
    <row r="91" spans="1:7" x14ac:dyDescent="0.25">
      <c r="A91" s="7"/>
      <c r="B91" s="7"/>
      <c r="C91" s="9"/>
      <c r="D91" s="4"/>
      <c r="E91" s="30"/>
      <c r="F91" s="36"/>
      <c r="G91" s="31"/>
    </row>
    <row r="92" spans="1:7" x14ac:dyDescent="0.25">
      <c r="A92" s="44" t="s">
        <v>115</v>
      </c>
      <c r="B92" s="7" t="s">
        <v>79</v>
      </c>
      <c r="C92" s="9">
        <v>1764</v>
      </c>
      <c r="D92" s="47">
        <f ca="1">SUM(C92:C104)</f>
        <v>16212</v>
      </c>
      <c r="E92" s="53">
        <f ca="1">SUM(D92/E3)</f>
        <v>1.1819772528433945</v>
      </c>
      <c r="F92" s="58">
        <v>1</v>
      </c>
      <c r="G92" s="59">
        <v>1</v>
      </c>
    </row>
    <row r="93" spans="1:7" x14ac:dyDescent="0.25">
      <c r="A93" s="44"/>
      <c r="B93" s="7" t="s">
        <v>80</v>
      </c>
      <c r="C93" s="7">
        <v>474</v>
      </c>
      <c r="D93" s="47"/>
      <c r="E93" s="53"/>
      <c r="F93" s="58"/>
      <c r="G93" s="59"/>
    </row>
    <row r="94" spans="1:7" x14ac:dyDescent="0.25">
      <c r="A94" s="44"/>
      <c r="B94" s="7" t="s">
        <v>81</v>
      </c>
      <c r="C94" s="9">
        <v>1197</v>
      </c>
      <c r="D94" s="47"/>
      <c r="E94" s="53"/>
      <c r="F94" s="58"/>
      <c r="G94" s="59"/>
    </row>
    <row r="95" spans="1:7" x14ac:dyDescent="0.25">
      <c r="A95" s="44"/>
      <c r="B95" s="7" t="s">
        <v>82</v>
      </c>
      <c r="C95" s="7">
        <v>772</v>
      </c>
      <c r="D95" s="47"/>
      <c r="E95" s="53"/>
      <c r="F95" s="58"/>
      <c r="G95" s="59"/>
    </row>
    <row r="96" spans="1:7" x14ac:dyDescent="0.25">
      <c r="A96" s="44"/>
      <c r="B96" s="7" t="s">
        <v>83</v>
      </c>
      <c r="C96" s="7">
        <v>913</v>
      </c>
      <c r="D96" s="47"/>
      <c r="E96" s="53"/>
      <c r="F96" s="58"/>
      <c r="G96" s="59"/>
    </row>
    <row r="97" spans="1:7" x14ac:dyDescent="0.25">
      <c r="A97" s="44"/>
      <c r="B97" s="7" t="s">
        <v>84</v>
      </c>
      <c r="C97" s="7">
        <v>340</v>
      </c>
      <c r="D97" s="47"/>
      <c r="E97" s="53"/>
      <c r="F97" s="58"/>
      <c r="G97" s="59"/>
    </row>
    <row r="98" spans="1:7" x14ac:dyDescent="0.25">
      <c r="A98" s="44"/>
      <c r="B98" s="7" t="s">
        <v>87</v>
      </c>
      <c r="C98" s="7">
        <v>678</v>
      </c>
      <c r="D98" s="47"/>
      <c r="E98" s="53"/>
      <c r="F98" s="58"/>
      <c r="G98" s="59"/>
    </row>
    <row r="99" spans="1:7" x14ac:dyDescent="0.25">
      <c r="A99" s="44"/>
      <c r="B99" s="7" t="s">
        <v>88</v>
      </c>
      <c r="C99" s="9">
        <v>1996</v>
      </c>
      <c r="D99" s="47"/>
      <c r="E99" s="53"/>
      <c r="F99" s="58"/>
      <c r="G99" s="59"/>
    </row>
    <row r="100" spans="1:7" x14ac:dyDescent="0.25">
      <c r="A100" s="44"/>
      <c r="B100" s="7" t="s">
        <v>89</v>
      </c>
      <c r="C100" s="9">
        <v>2554</v>
      </c>
      <c r="D100" s="47"/>
      <c r="E100" s="53"/>
      <c r="F100" s="58"/>
      <c r="G100" s="59"/>
    </row>
    <row r="101" spans="1:7" x14ac:dyDescent="0.25">
      <c r="A101" s="44"/>
      <c r="B101" s="7" t="s">
        <v>90</v>
      </c>
      <c r="C101" s="7">
        <v>100</v>
      </c>
      <c r="D101" s="47"/>
      <c r="E101" s="53"/>
      <c r="F101" s="58"/>
      <c r="G101" s="59"/>
    </row>
    <row r="102" spans="1:7" x14ac:dyDescent="0.25">
      <c r="A102" s="44"/>
      <c r="B102" s="7" t="s">
        <v>91</v>
      </c>
      <c r="C102" s="9">
        <v>1605</v>
      </c>
      <c r="D102" s="47"/>
      <c r="E102" s="53"/>
      <c r="F102" s="58"/>
      <c r="G102" s="59"/>
    </row>
    <row r="103" spans="1:7" x14ac:dyDescent="0.25">
      <c r="A103" s="44"/>
      <c r="B103" s="7" t="s">
        <v>92</v>
      </c>
      <c r="C103" s="7">
        <v>1143</v>
      </c>
      <c r="D103" s="47"/>
      <c r="E103" s="53"/>
      <c r="F103" s="58"/>
      <c r="G103" s="59"/>
    </row>
    <row r="104" spans="1:7" x14ac:dyDescent="0.25">
      <c r="A104" s="44"/>
      <c r="B104" s="7" t="s">
        <v>93</v>
      </c>
      <c r="C104" s="9">
        <v>2676</v>
      </c>
      <c r="D104" s="47"/>
      <c r="E104" s="53"/>
      <c r="F104" s="58"/>
      <c r="G104" s="59"/>
    </row>
    <row r="105" spans="1:7" x14ac:dyDescent="0.25">
      <c r="A105" s="7"/>
      <c r="B105" s="7"/>
      <c r="C105" s="7"/>
      <c r="D105" s="4"/>
      <c r="E105" s="30"/>
      <c r="F105" s="36"/>
      <c r="G105" s="31"/>
    </row>
    <row r="106" spans="1:7" x14ac:dyDescent="0.25">
      <c r="A106" s="46" t="s">
        <v>116</v>
      </c>
      <c r="B106" s="7" t="s">
        <v>95</v>
      </c>
      <c r="C106" s="9">
        <v>6918</v>
      </c>
      <c r="D106" s="67">
        <f ca="1">SUM(C106:C109)</f>
        <v>21176</v>
      </c>
      <c r="E106" s="68">
        <f ca="1">SUM(D106/E3)</f>
        <v>1.5438903470399534</v>
      </c>
      <c r="F106" s="58">
        <v>1</v>
      </c>
      <c r="G106" s="59">
        <v>1</v>
      </c>
    </row>
    <row r="107" spans="1:7" x14ac:dyDescent="0.25">
      <c r="A107" s="46"/>
      <c r="B107" s="7" t="s">
        <v>96</v>
      </c>
      <c r="C107" s="9">
        <v>5558</v>
      </c>
      <c r="D107" s="67"/>
      <c r="E107" s="68"/>
      <c r="F107" s="58"/>
      <c r="G107" s="59"/>
    </row>
    <row r="108" spans="1:7" x14ac:dyDescent="0.25">
      <c r="A108" s="46"/>
      <c r="B108" s="7" t="s">
        <v>97</v>
      </c>
      <c r="C108" s="9">
        <v>6683</v>
      </c>
      <c r="D108" s="67"/>
      <c r="E108" s="68"/>
      <c r="F108" s="58"/>
      <c r="G108" s="59"/>
    </row>
    <row r="109" spans="1:7" x14ac:dyDescent="0.25">
      <c r="A109" s="46"/>
      <c r="B109" s="7" t="s">
        <v>99</v>
      </c>
      <c r="C109" s="9">
        <v>2017</v>
      </c>
      <c r="D109" s="67"/>
      <c r="E109" s="68"/>
      <c r="F109" s="58"/>
      <c r="G109" s="59"/>
    </row>
    <row r="110" spans="1:7" ht="30" customHeight="1" x14ac:dyDescent="0.25">
      <c r="A110" s="7"/>
      <c r="B110" s="7"/>
      <c r="C110" s="7"/>
      <c r="D110" s="4"/>
      <c r="E110" s="30"/>
      <c r="F110" s="36"/>
      <c r="G110" s="31"/>
    </row>
    <row r="111" spans="1:7" x14ac:dyDescent="0.25">
      <c r="A111" s="44" t="s">
        <v>117</v>
      </c>
      <c r="B111" s="7" t="s">
        <v>101</v>
      </c>
      <c r="C111" s="9">
        <v>6204</v>
      </c>
      <c r="D111" s="47">
        <f ca="1">SUM(C111:C119)</f>
        <v>24999</v>
      </c>
      <c r="E111" s="57">
        <f ca="1">SUM(D111/E3)</f>
        <v>1.8226159230096237</v>
      </c>
      <c r="F111" s="58" t="s">
        <v>110</v>
      </c>
      <c r="G111" s="59">
        <v>2</v>
      </c>
    </row>
    <row r="112" spans="1:7" x14ac:dyDescent="0.25">
      <c r="A112" s="44"/>
      <c r="B112" s="7" t="s">
        <v>102</v>
      </c>
      <c r="C112" s="9">
        <v>2045</v>
      </c>
      <c r="D112" s="47"/>
      <c r="E112" s="57"/>
      <c r="F112" s="58"/>
      <c r="G112" s="59"/>
    </row>
    <row r="113" spans="1:7" x14ac:dyDescent="0.25">
      <c r="A113" s="44"/>
      <c r="B113" s="7" t="s">
        <v>103</v>
      </c>
      <c r="C113" s="9">
        <v>1276</v>
      </c>
      <c r="D113" s="47"/>
      <c r="E113" s="57"/>
      <c r="F113" s="58"/>
      <c r="G113" s="59"/>
    </row>
    <row r="114" spans="1:7" x14ac:dyDescent="0.25">
      <c r="A114" s="44"/>
      <c r="B114" s="7" t="s">
        <v>104</v>
      </c>
      <c r="C114" s="9">
        <v>2480</v>
      </c>
      <c r="D114" s="47"/>
      <c r="E114" s="57"/>
      <c r="F114" s="58"/>
      <c r="G114" s="59"/>
    </row>
    <row r="115" spans="1:7" x14ac:dyDescent="0.25">
      <c r="A115" s="44"/>
      <c r="B115" s="7" t="s">
        <v>98</v>
      </c>
      <c r="C115" s="9">
        <v>3304</v>
      </c>
      <c r="D115" s="47"/>
      <c r="E115" s="57"/>
      <c r="F115" s="58"/>
      <c r="G115" s="59"/>
    </row>
    <row r="116" spans="1:7" x14ac:dyDescent="0.25">
      <c r="A116" s="44"/>
      <c r="B116" s="7" t="s">
        <v>123</v>
      </c>
      <c r="C116" s="9">
        <v>3006</v>
      </c>
      <c r="D116" s="47"/>
      <c r="E116" s="57"/>
      <c r="F116" s="58"/>
      <c r="G116" s="59"/>
    </row>
    <row r="117" spans="1:7" x14ac:dyDescent="0.25">
      <c r="A117" s="44"/>
      <c r="B117" s="7" t="s">
        <v>105</v>
      </c>
      <c r="C117" s="9">
        <v>3740</v>
      </c>
      <c r="D117" s="47"/>
      <c r="E117" s="57"/>
      <c r="F117" s="58"/>
      <c r="G117" s="59"/>
    </row>
    <row r="118" spans="1:7" x14ac:dyDescent="0.25">
      <c r="A118" s="44"/>
      <c r="B118" s="7" t="s">
        <v>106</v>
      </c>
      <c r="C118" s="9">
        <v>2515</v>
      </c>
      <c r="D118" s="47"/>
      <c r="E118" s="57"/>
      <c r="F118" s="58"/>
      <c r="G118" s="59"/>
    </row>
    <row r="119" spans="1:7" ht="15.75" thickBot="1" x14ac:dyDescent="0.3">
      <c r="A119" s="45"/>
      <c r="B119" s="8" t="s">
        <v>107</v>
      </c>
      <c r="C119" s="8">
        <v>429</v>
      </c>
      <c r="D119" s="65"/>
      <c r="E119" s="62"/>
      <c r="F119" s="63"/>
      <c r="G119" s="64"/>
    </row>
    <row r="121" spans="1:7" x14ac:dyDescent="0.25">
      <c r="C121" s="1">
        <f ca="1">SUM(C4:C120)</f>
        <v>685824</v>
      </c>
      <c r="D121" s="3">
        <f ca="1">SUM(D4:D119)</f>
        <v>685824</v>
      </c>
      <c r="F121" t="s">
        <v>124</v>
      </c>
      <c r="G121">
        <f ca="1">SUM(G4:G119)</f>
        <v>50</v>
      </c>
    </row>
    <row r="122" spans="1:7" x14ac:dyDescent="0.25">
      <c r="F122" s="42"/>
    </row>
    <row r="124" spans="1:7" x14ac:dyDescent="0.25">
      <c r="B124" t="s">
        <v>118</v>
      </c>
      <c r="C124">
        <v>57.152000000000001</v>
      </c>
      <c r="D124" s="2">
        <v>57</v>
      </c>
    </row>
    <row r="125" spans="1:7" x14ac:dyDescent="0.25">
      <c r="B125" t="s">
        <v>119</v>
      </c>
      <c r="C125">
        <v>45.721600000000002</v>
      </c>
      <c r="D125" s="2">
        <v>46</v>
      </c>
    </row>
  </sheetData>
  <mergeCells count="77">
    <mergeCell ref="A1:G1"/>
    <mergeCell ref="D106:D109"/>
    <mergeCell ref="F106:F109"/>
    <mergeCell ref="G106:G109"/>
    <mergeCell ref="E106:E109"/>
    <mergeCell ref="D78:D88"/>
    <mergeCell ref="E69:E72"/>
    <mergeCell ref="F69:F72"/>
    <mergeCell ref="G69:G72"/>
    <mergeCell ref="E74:E76"/>
    <mergeCell ref="F74:F76"/>
    <mergeCell ref="G74:G76"/>
    <mergeCell ref="D74:D76"/>
    <mergeCell ref="D69:D72"/>
    <mergeCell ref="E78:E88"/>
    <mergeCell ref="F78:F88"/>
    <mergeCell ref="E111:E119"/>
    <mergeCell ref="F111:F119"/>
    <mergeCell ref="G111:G119"/>
    <mergeCell ref="D111:D119"/>
    <mergeCell ref="D92:D104"/>
    <mergeCell ref="G78:G88"/>
    <mergeCell ref="E92:E104"/>
    <mergeCell ref="F92:F104"/>
    <mergeCell ref="G92:G104"/>
    <mergeCell ref="D63:D65"/>
    <mergeCell ref="E63:E65"/>
    <mergeCell ref="F63:F65"/>
    <mergeCell ref="G63:G65"/>
    <mergeCell ref="D54:D61"/>
    <mergeCell ref="E40:E45"/>
    <mergeCell ref="F40:F45"/>
    <mergeCell ref="G40:G45"/>
    <mergeCell ref="E48:E52"/>
    <mergeCell ref="F48:F52"/>
    <mergeCell ref="G48:G52"/>
    <mergeCell ref="D48:D52"/>
    <mergeCell ref="E54:E61"/>
    <mergeCell ref="F54:F61"/>
    <mergeCell ref="G54:G61"/>
    <mergeCell ref="E29:E32"/>
    <mergeCell ref="F29:F32"/>
    <mergeCell ref="G29:G32"/>
    <mergeCell ref="E34:E37"/>
    <mergeCell ref="F34:F37"/>
    <mergeCell ref="G34:G37"/>
    <mergeCell ref="E20:E21"/>
    <mergeCell ref="F20:F21"/>
    <mergeCell ref="G20:G21"/>
    <mergeCell ref="E26:E27"/>
    <mergeCell ref="F26:F27"/>
    <mergeCell ref="G26:G27"/>
    <mergeCell ref="E2:G2"/>
    <mergeCell ref="E3:G3"/>
    <mergeCell ref="E14:E15"/>
    <mergeCell ref="F14:F15"/>
    <mergeCell ref="G14:G15"/>
    <mergeCell ref="D14:D15"/>
    <mergeCell ref="D40:D45"/>
    <mergeCell ref="A14:A15"/>
    <mergeCell ref="A29:A32"/>
    <mergeCell ref="A26:A27"/>
    <mergeCell ref="A20:A21"/>
    <mergeCell ref="A41:A44"/>
    <mergeCell ref="D34:D37"/>
    <mergeCell ref="D29:D32"/>
    <mergeCell ref="D26:D27"/>
    <mergeCell ref="D20:D21"/>
    <mergeCell ref="A48:A52"/>
    <mergeCell ref="A63:A65"/>
    <mergeCell ref="A54:A61"/>
    <mergeCell ref="A111:A119"/>
    <mergeCell ref="A92:A104"/>
    <mergeCell ref="A74:A76"/>
    <mergeCell ref="A69:A72"/>
    <mergeCell ref="A78:A88"/>
    <mergeCell ref="A106:A109"/>
  </mergeCells>
  <pageMargins left="0.7" right="0.7" top="0.75" bottom="0.75" header="0.3" footer="0.3"/>
  <pageSetup paperSize="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2017-06-22T11:38:10Z</dcterms:modified>
</cp:coreProperties>
</file>